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200" sheetId="1" r:id="rId1"/>
  </sheets>
  <definedNames>
    <definedName name="_xlnm.Print_Area" localSheetId="0">КПК0611200!$A$1:$BQ$107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<sst xmlns="http://schemas.openxmlformats.org/spreadsheetml/2006/main" count="145" uniqueCount="95">
  <si>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</si>
  <si>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</si>
  <si>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</si>
  <si>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</si>
  <si>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</si>
  <si>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</si>
  <si>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</si>
  <si>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</si>
  <si>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</si>
  <si>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</si>
  <si>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</si>
  <si>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</si>
  <si>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</si>
  <si>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</si>
  <si>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</si>
  <si>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</si>
  <si>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</si>
  <si>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</si>
  <si>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</si>
  <si>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</si>
  <si>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</si>
  <si>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</si>
  <si>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</si>
  <si>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</si>
  <si>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</si>
  <si>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</si>
  <si>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</si>
  <si>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</si>
  <si>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</si>
  <si>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</si>
  <si>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</si>
  <si>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</si>
  <si>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</si>
  <si>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</si>
  <si>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</si>
  <si>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</si>
  <si>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</si>
  <si>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</si>
  <si>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</si>
  <si>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</si>
  <si>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</si>
  <si>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</si>
  <si>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</si>
  <si>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</si>
  <si>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</si>
  <si>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</si>
  <si>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</si>
  <si>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</si>
  <si>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</si>
  <si>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</si>
  <si>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</si>
  <si>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</si>
  <si>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</si>
  <si>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</si>
  <si>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</si>
  <si>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</si>
  <si>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</si>
  <si>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</si>
  <si>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</si>
  <si>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</si>
  <si>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</si>
  <si>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</si>
  <si>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</si>
  <si>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</si>
  <si>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</si>
  <si>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</si>
  <si>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</si>
  <si>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</si>
  <si>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</si>
  <si>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</si>
  <si>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одного учня в інклюзивних класах  ЗЗСО (хлопчиків)</t>
  </si>
  <si>
    <t>середні витрати на одного учня в інклюзивних класах  ЗЗСО (дівчаток)</t>
  </si>
  <si>
    <t>відсоток дітей з особливими освітніми потребами, що здобувають ЗСО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</si>
  <si>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</si>
  <si>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'За бюджетною програмою 0611200 на 2025 рік (з урахуванням проведених змін протягом звітного року) затверджено видатки за загальним фондом у сумі 97400,00 грн, проведено касових видатків на суму 97400,00 грн. Відхилення  по загальному фонду відсутні.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</si>
  <si>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</si>
  <si>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</si>
  <si>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</si>
  <si>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</si>
  <si>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</si>
  <si>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</si>
  <si>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</si>
  <si>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</si>
  <si>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0611200</t>
  </si>
  <si>
    <t>0610000</t>
  </si>
  <si>
    <t>1200</t>
  </si>
  <si>
    <t>0990</t>
  </si>
  <si>
    <t/>
  </si>
  <si>
    <t>'І(ефф.)звіт = ((5126,31/4058,33)+(5126,31/4058,33)) / 2 * 100 = 126,32</t>
  </si>
  <si>
    <t>'І(ефф.)баз = ((7851,2/7960,33)+(7851,2/7960,33)) / 2 * 100 = 98,63</t>
  </si>
  <si>
    <t>І(як.)звіт = ((100/100)) / 1 * 100 = 100</t>
  </si>
  <si>
    <t>I1 = 126,32 / 98,63 = 1,28</t>
  </si>
  <si>
    <t xml:space="preserve"> Оскільки І1 = 1,28, що відповідає критерію оцінки І1 &gt;= 1, то за цим параметром для даної програми нараховується 25 балів</t>
  </si>
  <si>
    <t>25</t>
  </si>
  <si>
    <t>126,32 + 100 + 25 =  251.32 -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</si>
</sst>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76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76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85.5" customHeight="1" x14ac:dyDescent="0.2">
      <c r="A19" s="10" t="s">
        <v>7</v>
      </c>
      <c r="B19" s="121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7851.2</v>
      </c>
      <c r="Z30" s="71"/>
      <c r="AA30" s="71"/>
      <c r="AB30" s="71"/>
      <c r="AC30" s="71"/>
      <c r="AD30" s="71"/>
      <c r="AE30" s="71">
        <v>7960.33</v>
      </c>
      <c r="AF30" s="71"/>
      <c r="AG30" s="71"/>
      <c r="AH30" s="71"/>
      <c r="AI30" s="71"/>
      <c r="AJ30" s="71"/>
      <c r="AK30" s="83">
        <f>IF(BI30 = -1, (IF(AE30=0,0,Y30/AE30)),(IF(Y30=0,0,AE30/Y30)))</f>
        <v>0.9862907693525268</v>
      </c>
      <c r="AL30" s="83"/>
      <c r="AM30" s="83"/>
      <c r="AN30" s="83"/>
      <c r="AO30" s="83"/>
      <c r="AP30" s="83"/>
      <c r="AQ30" s="71">
        <v>5126.3100000000004</v>
      </c>
      <c r="AR30" s="71"/>
      <c r="AS30" s="71"/>
      <c r="AT30" s="71"/>
      <c r="AU30" s="71"/>
      <c r="AV30" s="71"/>
      <c r="AW30" s="71">
        <v>4058.33</v>
      </c>
      <c r="AX30" s="71"/>
      <c r="AY30" s="71"/>
      <c r="AZ30" s="71"/>
      <c r="BA30" s="71"/>
      <c r="BB30" s="71"/>
      <c r="BC30" s="83">
        <f>IF(BI30 = -1,(IF(AW30=0,0,AQ30/AW30)),(IF(AQ30=0,0,AW30/AQ30)))</f>
        <v>1.263157505673516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7851.2</v>
      </c>
      <c r="Z31" s="71"/>
      <c r="AA31" s="71"/>
      <c r="AB31" s="71"/>
      <c r="AC31" s="71"/>
      <c r="AD31" s="71"/>
      <c r="AE31" s="71">
        <v>7960.33</v>
      </c>
      <c r="AF31" s="71"/>
      <c r="AG31" s="71"/>
      <c r="AH31" s="71"/>
      <c r="AI31" s="71"/>
      <c r="AJ31" s="71"/>
      <c r="AK31" s="83">
        <f>IF(BI31 = -1, (IF(AE31=0,0,Y31/AE31)),(IF(Y31=0,0,AE31/Y31)))</f>
        <v>0.9862907693525268</v>
      </c>
      <c r="AL31" s="83"/>
      <c r="AM31" s="83"/>
      <c r="AN31" s="83"/>
      <c r="AO31" s="83"/>
      <c r="AP31" s="83"/>
      <c r="AQ31" s="71">
        <v>5126.3100000000004</v>
      </c>
      <c r="AR31" s="71"/>
      <c r="AS31" s="71"/>
      <c r="AT31" s="71"/>
      <c r="AU31" s="71"/>
      <c r="AV31" s="71"/>
      <c r="AW31" s="71">
        <v>4058.33</v>
      </c>
      <c r="AX31" s="71"/>
      <c r="AY31" s="71"/>
      <c r="AZ31" s="71"/>
      <c r="BA31" s="71"/>
      <c r="BB31" s="71"/>
      <c r="BC31" s="83">
        <f>IF(BI31 = -1,(IF(AW31=0,0,AQ31/AW31)),(IF(AQ31=0,0,AW31/AQ31)))</f>
        <v>1.263157505673516</v>
      </c>
      <c r="BD31" s="83"/>
      <c r="BE31" s="83"/>
      <c r="BF31" s="83"/>
      <c r="BG31" s="83"/>
      <c r="BH31" s="83"/>
      <c r="BI31" s="45">
        <v>-1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12.7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100</v>
      </c>
      <c r="Z34" s="71"/>
      <c r="AA34" s="71"/>
      <c r="AB34" s="71"/>
      <c r="AC34" s="71"/>
      <c r="AD34" s="71"/>
      <c r="AE34" s="71">
        <v>100</v>
      </c>
      <c r="AF34" s="71"/>
      <c r="AG34" s="71"/>
      <c r="AH34" s="71"/>
      <c r="AI34" s="71"/>
      <c r="AJ34" s="71"/>
      <c r="AK34" s="83">
        <f>IF(BI34 = -1, (IF(AE34=0,0,Y34/AE34)),(IF(Y34=0,0,AE34/Y34)))</f>
        <v>1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100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</row>
    <row r="41" spans="1:100" ht="15.75" hidden="1" customHeight="1" x14ac:dyDescent="0.2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87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30" t="s">
        <v>88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30" t="s">
        <v>90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30" t="s">
        <v>89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1" t="s">
        <v>91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2" t="s">
        <v>92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3" t="s">
        <v>93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4" t="s">
        <v>94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9" t="s">
        <v>74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52</v>
      </c>
      <c r="BF82" s="106"/>
      <c r="BG82" s="106"/>
      <c r="BH82" s="106"/>
      <c r="BI82" s="106"/>
      <c r="BJ82" s="106"/>
      <c r="BK82" s="106"/>
      <c r="BL82" s="106"/>
    </row>
    <row r="83" spans="1:64" ht="15.75" x14ac:dyDescent="0.2">
      <c r="A83" s="52" t="s">
        <v>53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21" t="s">
        <v>75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2" t="s">
        <v>76</v>
      </c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"/>
      <c r="AU86" s="121" t="s">
        <v>79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21" t="s">
        <v>84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2" t="s">
        <v>76</v>
      </c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"/>
      <c r="AU89" s="121" t="s">
        <v>79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85.5" customHeight="1" x14ac:dyDescent="0.2">
      <c r="A92" s="10" t="s">
        <v>7</v>
      </c>
      <c r="B92" s="121" t="s">
        <v>83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1" t="s">
        <v>85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1" t="s">
        <v>86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7" t="s">
        <v>73</v>
      </c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6"/>
      <c r="BE92" s="121" t="s">
        <v>80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54</v>
      </c>
      <c r="B95" s="108" t="s">
        <v>55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56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57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 t="s">
        <v>59</v>
      </c>
      <c r="AF97" s="57"/>
      <c r="AG97" s="57"/>
      <c r="AH97" s="57"/>
      <c r="AI97" s="57"/>
      <c r="AJ97" s="57"/>
      <c r="AK97" s="57" t="s">
        <v>60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64</v>
      </c>
    </row>
    <row r="100" spans="1:79" s="118" customFormat="1" ht="78.75" customHeight="1" x14ac:dyDescent="0.15">
      <c r="A100" s="114">
        <v>1</v>
      </c>
      <c r="B100" s="114"/>
      <c r="C100" s="115" t="s">
        <v>73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7"/>
      <c r="Y100" s="114">
        <v>251.32</v>
      </c>
      <c r="Z100" s="114"/>
      <c r="AA100" s="114"/>
      <c r="AB100" s="114"/>
      <c r="AC100" s="114"/>
      <c r="AD100" s="114"/>
      <c r="AE100" s="114">
        <v>0</v>
      </c>
      <c r="AF100" s="114"/>
      <c r="AG100" s="114"/>
      <c r="AH100" s="114"/>
      <c r="AI100" s="114"/>
      <c r="AJ100" s="114"/>
      <c r="AK100" s="114">
        <v>0</v>
      </c>
      <c r="AL100" s="114"/>
      <c r="AM100" s="114"/>
      <c r="AN100" s="114"/>
      <c r="AO100" s="114"/>
      <c r="AP100" s="114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8" t="s">
        <v>65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62</v>
      </c>
      <c r="B102" s="108" t="s">
        <v>63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8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4" t="s">
        <v>77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5" t="s">
        <v>78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КПК0611200</vt:lpstr>
      <vt:lpstr>КПК0611200!Область_друку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2026-02-10T13:06:47Z</cp:lastPrinted>
  <dcterms:created xsi:type="dcterms:W3CDTF">2016-08-10T10:53:25Z</dcterms:created>
  <dcterms:modified xsi:type="dcterms:W3CDTF">2026-02-10T13:07:33Z</dcterms:modified>
</cp:coreProperties>
</file>